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L:\Drives compartilhados\Pos_graduacao\1 Pós-graduação (1)\Formulários\Bolsas\"/>
    </mc:Choice>
  </mc:AlternateContent>
  <bookViews>
    <workbookView xWindow="0" yWindow="0" windowWidth="24000" windowHeight="9300"/>
  </bookViews>
  <sheets>
    <sheet name="instrumento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iYtkdtCv34GKqv1GfbkwxxZg+KRA=="/>
    </ext>
  </extLst>
</workbook>
</file>

<file path=xl/calcChain.xml><?xml version="1.0" encoding="utf-8"?>
<calcChain xmlns="http://schemas.openxmlformats.org/spreadsheetml/2006/main">
  <c r="F56" i="1" l="1"/>
  <c r="E56" i="1"/>
  <c r="E55" i="1"/>
  <c r="E54" i="1"/>
  <c r="E52" i="1"/>
  <c r="E51" i="1"/>
  <c r="E50" i="1"/>
  <c r="E49" i="1"/>
  <c r="E48" i="1"/>
  <c r="E47" i="1"/>
  <c r="E46" i="1"/>
  <c r="E45" i="1"/>
  <c r="E44" i="1"/>
  <c r="E42" i="1"/>
  <c r="E41" i="1"/>
  <c r="E40" i="1"/>
  <c r="E39" i="1"/>
  <c r="E38" i="1"/>
  <c r="E37" i="1"/>
  <c r="E36" i="1"/>
  <c r="E35" i="1"/>
  <c r="E34" i="1"/>
  <c r="E33" i="1"/>
  <c r="E29" i="1"/>
  <c r="E28" i="1"/>
  <c r="E25" i="1"/>
  <c r="E22" i="1"/>
  <c r="E21" i="1"/>
  <c r="E20" i="1"/>
  <c r="E19" i="1"/>
  <c r="E18" i="1"/>
  <c r="E17" i="1"/>
  <c r="E16" i="1"/>
  <c r="E13" i="1"/>
  <c r="E12" i="1"/>
  <c r="E11" i="1"/>
  <c r="E10" i="1"/>
  <c r="E9" i="1"/>
</calcChain>
</file>

<file path=xl/sharedStrings.xml><?xml version="1.0" encoding="utf-8"?>
<sst xmlns="http://schemas.openxmlformats.org/spreadsheetml/2006/main" count="92" uniqueCount="72">
  <si>
    <t>Programa de Pós-Graduação em Educação Física e Esporte</t>
  </si>
  <si>
    <t>Instrumento para Seleção de Bolsista</t>
  </si>
  <si>
    <t xml:space="preserve">Nome: </t>
  </si>
  <si>
    <t>ITENS</t>
  </si>
  <si>
    <t>Total Obtido</t>
  </si>
  <si>
    <t>Aperfeiçoamento (≥180h)</t>
  </si>
  <si>
    <t>Especialização (≥360h)</t>
  </si>
  <si>
    <t>Aprimoramento/Residência (≥1400h)</t>
  </si>
  <si>
    <t>Segunda graduação</t>
  </si>
  <si>
    <t>0,1 por sem.</t>
  </si>
  <si>
    <t>0,5 por sem.</t>
  </si>
  <si>
    <t>0,25 por sem.</t>
  </si>
  <si>
    <t>Ensino Superior</t>
  </si>
  <si>
    <t>0,2 por sem.</t>
  </si>
  <si>
    <t>Produção científica</t>
  </si>
  <si>
    <t>Outras atividades</t>
  </si>
  <si>
    <t>Trabalhos premiados em evento científico</t>
  </si>
  <si>
    <t>Total</t>
  </si>
  <si>
    <t>Atividades de extensão (monitor bolsista ou voluntário)</t>
  </si>
  <si>
    <r>
      <t xml:space="preserve">Artigo publicado em periódico sem fator de impacto JCR, indexado nas seguintes bases de dados: DOAJ, Scielo, Scopus, Pubmed ou Web of Science - </t>
    </r>
    <r>
      <rPr>
        <b/>
        <sz val="11"/>
        <rFont val="Calibri"/>
        <family val="2"/>
      </rPr>
      <t>1º autor</t>
    </r>
  </si>
  <si>
    <t>Data de ingresso no programa:</t>
  </si>
  <si>
    <t>FORMAÇÃO ACADÊMICA</t>
  </si>
  <si>
    <t>FORMAÇÃO EM PESQUISA</t>
  </si>
  <si>
    <t xml:space="preserve">ATIVIDADE PROFISSIONAL </t>
  </si>
  <si>
    <t>ATIVIDADE CIENTÍFICA E DE PESQUISA</t>
  </si>
  <si>
    <t>Divulgação de trabalho em eventos</t>
  </si>
  <si>
    <t>Nota do(a) Aluno(a)</t>
  </si>
  <si>
    <t>Nota do(a) Avaliador(a)</t>
  </si>
  <si>
    <t>Representação discente como Titular</t>
  </si>
  <si>
    <t>Representação discente como Suplente</t>
  </si>
  <si>
    <t>Palestras e workshops proferidos em eventos científicos</t>
  </si>
  <si>
    <r>
      <t xml:space="preserve">Artigo  publicado  em  periódico  indexado,  com  fator  de  impacto  JCR  (Journal Citation Report) </t>
    </r>
    <r>
      <rPr>
        <b/>
        <sz val="11"/>
        <rFont val="Calibri"/>
        <family val="2"/>
      </rPr>
      <t xml:space="preserve">maior ou igual a 1,5 </t>
    </r>
    <r>
      <rPr>
        <sz val="11"/>
        <rFont val="Calibri"/>
        <family val="2"/>
      </rPr>
      <t xml:space="preserve">(um vírgula cinco) em revistas de categoria “Science”  (SCIE JCR), ou 1,0 (um) em revistas de categoria “Social Science” (SSCI JCR) - </t>
    </r>
    <r>
      <rPr>
        <b/>
        <sz val="11"/>
        <rFont val="Calibri"/>
        <family val="2"/>
      </rPr>
      <t>1º autor</t>
    </r>
  </si>
  <si>
    <t>Pontuação por item</t>
  </si>
  <si>
    <r>
      <t xml:space="preserve">Artigo publicado em periódico indexado com fator de impacto JCR </t>
    </r>
    <r>
      <rPr>
        <b/>
        <sz val="11"/>
        <rFont val="Calibri"/>
        <family val="2"/>
      </rPr>
      <t xml:space="preserve">menor que 1,5 </t>
    </r>
    <r>
      <rPr>
        <sz val="11"/>
        <rFont val="Calibri"/>
        <family val="2"/>
      </rPr>
      <t xml:space="preserve">(um vírgula cinco), em revistas de categoria “Science” (SCIE JCR), ou </t>
    </r>
    <r>
      <rPr>
        <b/>
        <sz val="11"/>
        <rFont val="Calibri"/>
        <family val="2"/>
      </rPr>
      <t>menor que 1,0</t>
    </r>
    <r>
      <rPr>
        <sz val="11"/>
        <rFont val="Calibri"/>
        <family val="2"/>
      </rPr>
      <t xml:space="preserve"> (um), em revistas de categoria “Social Science” (SSCI JCR) - </t>
    </r>
    <r>
      <rPr>
        <b/>
        <sz val="11"/>
        <rFont val="Calibri"/>
        <family val="2"/>
      </rPr>
      <t>1º autor</t>
    </r>
  </si>
  <si>
    <t>Mestrado</t>
  </si>
  <si>
    <t>Cursos (serão pontuados somente os cursos finalizados)</t>
  </si>
  <si>
    <t>Outros</t>
  </si>
  <si>
    <t>Nos critérios em que se utilizam o número de semestres como balizadores de pontuação, serão considerados apenas aqueles com duração mínima de quatro meses, em um número máximo de dois semestres em um interstício de doze meses.</t>
  </si>
  <si>
    <t>Estágio Docente (PIBID, PAE)</t>
  </si>
  <si>
    <t>Organização de Eventos Acadêmicos de Abrangência (mínimo regional)</t>
  </si>
  <si>
    <t xml:space="preserve">Monitoria em disciplinas durante o curso de Graduação </t>
  </si>
  <si>
    <t>0,3 por sem.</t>
  </si>
  <si>
    <t>0,2 por evento</t>
  </si>
  <si>
    <r>
      <t xml:space="preserve">Iniciação Científica e/ou Tecnológica - Pesquisa 
</t>
    </r>
    <r>
      <rPr>
        <sz val="8"/>
        <rFont val="Calibri"/>
        <family val="2"/>
      </rPr>
      <t>Nos critérios em que se utilizam o número de semestres como balizadores de pontuação, serão considerados apenas aqueles com duração mínima de quatro meses, em um número máximo de dois semestres em um interstício de doze meses.</t>
    </r>
  </si>
  <si>
    <t>Iniciação Científica e/ou Tecnológica</t>
  </si>
  <si>
    <t>Intercâmbio Internacional Presencial</t>
  </si>
  <si>
    <r>
      <t xml:space="preserve">Artigo  publicado  em  periódico  indexado,  com  fator  de  impacto  JCR  (Journal Citation Report) </t>
    </r>
    <r>
      <rPr>
        <b/>
        <sz val="11"/>
        <rFont val="Calibri"/>
        <family val="2"/>
      </rPr>
      <t>maior ou igual a 1,5</t>
    </r>
    <r>
      <rPr>
        <sz val="11"/>
        <rFont val="Calibri"/>
        <family val="2"/>
      </rPr>
      <t xml:space="preserve"> (um vírgula cinco) em revistas de categoria “Science” (SCIE JCR), ou 1,0 (um) em revistas de categoria “Social Science” (SSCI JCR) - </t>
    </r>
    <r>
      <rPr>
        <b/>
        <sz val="11"/>
        <rFont val="Calibri"/>
        <family val="2"/>
      </rPr>
      <t xml:space="preserve">2º ou último autor </t>
    </r>
  </si>
  <si>
    <r>
      <t xml:space="preserve">Artigo publicado em periódico indexado com fator de impacto JCR </t>
    </r>
    <r>
      <rPr>
        <b/>
        <sz val="11"/>
        <rFont val="Calibri"/>
        <family val="2"/>
      </rPr>
      <t xml:space="preserve">menor que 1,5 </t>
    </r>
    <r>
      <rPr>
        <sz val="11"/>
        <rFont val="Calibri"/>
        <family val="2"/>
      </rPr>
      <t xml:space="preserve">(um vírgula cinco), em revistas de categoria “Science” (SCIE JCR), ou </t>
    </r>
    <r>
      <rPr>
        <b/>
        <sz val="11"/>
        <rFont val="Calibri"/>
        <family val="2"/>
      </rPr>
      <t>menor que 1,0</t>
    </r>
    <r>
      <rPr>
        <sz val="11"/>
        <rFont val="Calibri"/>
        <family val="2"/>
      </rPr>
      <t xml:space="preserve"> (um), em revistas de categoria “Social Science” (SSCI JCR) - </t>
    </r>
    <r>
      <rPr>
        <b/>
        <sz val="11"/>
        <rFont val="Calibri"/>
        <family val="2"/>
      </rPr>
      <t xml:space="preserve">2º ou último autor </t>
    </r>
  </si>
  <si>
    <r>
      <t xml:space="preserve">Artigo publicado em periódico sem fator de impacto JCR, indexado nas seguintes bases de dados: DOAJ, Scielo, Scopus, Pubmed ou Web of Science - </t>
    </r>
    <r>
      <rPr>
        <b/>
        <sz val="11"/>
        <rFont val="Calibri"/>
        <family val="2"/>
      </rPr>
      <t>2º ou último autor</t>
    </r>
  </si>
  <si>
    <r>
      <t xml:space="preserve">Outras Atividades - </t>
    </r>
    <r>
      <rPr>
        <sz val="11"/>
        <color rgb="FFFF0000"/>
        <rFont val="Calibri"/>
        <family val="2"/>
      </rPr>
      <t>máx de 1 ponto</t>
    </r>
  </si>
  <si>
    <t>Aprovado na 110ª Sessão (extraordinária) da CPG/EEFERP-USP, em 10/07/24</t>
  </si>
  <si>
    <t>Indicar Quantidade de Semestres</t>
  </si>
  <si>
    <t>Indicar Quantidade de Produções</t>
  </si>
  <si>
    <t xml:space="preserve">Indicar Quantidade </t>
  </si>
  <si>
    <t>Nº do(s) documento(s) comprobatório(s)</t>
  </si>
  <si>
    <t xml:space="preserve">Curso: </t>
  </si>
  <si>
    <t>Indicar Quantidade de produções</t>
  </si>
  <si>
    <t>Indicar Quantidade de atividades</t>
  </si>
  <si>
    <r>
      <t xml:space="preserve">►Não há limites para produções como 1º autor
►Limite de 1 artigo, 1 livro, 1 capitulo, 1 trabalho em eventos como 2º ou último autor somente para </t>
    </r>
    <r>
      <rPr>
        <b/>
        <u/>
        <sz val="12"/>
        <color rgb="FFA50021"/>
        <rFont val="Calibri"/>
        <family val="2"/>
      </rPr>
      <t>mestrandos</t>
    </r>
    <r>
      <rPr>
        <b/>
        <sz val="12"/>
        <color rgb="FFA50021"/>
        <rFont val="Calibri"/>
        <family val="2"/>
      </rPr>
      <t xml:space="preserve">
►Limite de 3 artigos, 3 livros, 3 capitulos, 3 trabalhos em eventos como 2º  ou último autor - somente para </t>
    </r>
    <r>
      <rPr>
        <b/>
        <u/>
        <sz val="12"/>
        <color rgb="FFA50021"/>
        <rFont val="Calibri"/>
        <family val="2"/>
      </rPr>
      <t>doutorandos</t>
    </r>
  </si>
  <si>
    <r>
      <t xml:space="preserve">Livro - </t>
    </r>
    <r>
      <rPr>
        <b/>
        <sz val="11"/>
        <rFont val="Calibri"/>
        <family val="2"/>
      </rPr>
      <t>1º autor</t>
    </r>
  </si>
  <si>
    <r>
      <t xml:space="preserve">Livro - </t>
    </r>
    <r>
      <rPr>
        <b/>
        <sz val="11"/>
        <rFont val="Calibri"/>
        <family val="2"/>
      </rPr>
      <t xml:space="preserve">2º ou último autor </t>
    </r>
  </si>
  <si>
    <r>
      <t>Capítulo de livro -</t>
    </r>
    <r>
      <rPr>
        <b/>
        <sz val="11"/>
        <rFont val="Calibri"/>
        <family val="2"/>
      </rPr>
      <t xml:space="preserve"> 1º autor</t>
    </r>
  </si>
  <si>
    <r>
      <t>Capítulo de livro -</t>
    </r>
    <r>
      <rPr>
        <b/>
        <sz val="11"/>
        <rFont val="Calibri"/>
        <family val="2"/>
      </rPr>
      <t xml:space="preserve"> 2º ou último autor </t>
    </r>
  </si>
  <si>
    <r>
      <t xml:space="preserve">Artigo completo em anais (apresentação oral) - </t>
    </r>
    <r>
      <rPr>
        <b/>
        <sz val="11"/>
        <rFont val="Calibri"/>
        <family val="2"/>
      </rPr>
      <t>1º autor</t>
    </r>
  </si>
  <si>
    <r>
      <t xml:space="preserve">Artigo completo em anais (apresentação de painel) - </t>
    </r>
    <r>
      <rPr>
        <b/>
        <sz val="11"/>
        <rFont val="Calibri"/>
        <family val="2"/>
      </rPr>
      <t>1º autor</t>
    </r>
  </si>
  <si>
    <r>
      <t xml:space="preserve">Artigo completo em anais -  </t>
    </r>
    <r>
      <rPr>
        <b/>
        <sz val="11"/>
        <rFont val="Calibri"/>
        <family val="2"/>
      </rPr>
      <t xml:space="preserve">2º ou último autor </t>
    </r>
  </si>
  <si>
    <r>
      <t xml:space="preserve">Resumo expandido publicado (apresentação oral)- </t>
    </r>
    <r>
      <rPr>
        <b/>
        <sz val="11"/>
        <rFont val="Calibri"/>
        <family val="2"/>
      </rPr>
      <t>1° autor</t>
    </r>
  </si>
  <si>
    <r>
      <t xml:space="preserve">Resumo expandido publicado (apresentação de painel)- </t>
    </r>
    <r>
      <rPr>
        <b/>
        <sz val="11"/>
        <rFont val="Calibri"/>
        <family val="2"/>
      </rPr>
      <t>1° autor</t>
    </r>
  </si>
  <si>
    <r>
      <t xml:space="preserve">Resumo expandido publicado -  </t>
    </r>
    <r>
      <rPr>
        <b/>
        <sz val="11"/>
        <rFont val="Calibri"/>
        <family val="2"/>
      </rPr>
      <t xml:space="preserve">2º ou último autor </t>
    </r>
  </si>
  <si>
    <r>
      <t xml:space="preserve">Resumo publicado (apresentação oral) - </t>
    </r>
    <r>
      <rPr>
        <b/>
        <sz val="11"/>
        <rFont val="Calibri"/>
        <family val="2"/>
      </rPr>
      <t>1º autor</t>
    </r>
  </si>
  <si>
    <r>
      <t xml:space="preserve">Resumo publicado (apresentação de painel) - </t>
    </r>
    <r>
      <rPr>
        <b/>
        <sz val="11"/>
        <rFont val="Calibri"/>
        <family val="2"/>
      </rPr>
      <t>1° autor</t>
    </r>
  </si>
  <si>
    <r>
      <t xml:space="preserve">Resumo publicado -  </t>
    </r>
    <r>
      <rPr>
        <b/>
        <sz val="11"/>
        <rFont val="Calibri"/>
        <family val="2"/>
      </rPr>
      <t xml:space="preserve">2º ou último autor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</si>
</sst>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.00_-;\-* #,##0.00_-;_-* &quot;-&quot;??_-;_-@"/>
    <numFmt numFmtId="165" formatCode="#,##0.00_ ;\-#,##0.00\ "/>
  </numFmts>
  <fonts count="15" x14ac:knownFonts="1">
    <font>
      <sz val="11"/>
      <color theme="1"/>
      <name val="Arial"/>
    </font>
    <font>
      <sz val="11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8"/>
      <name val="Verdana"/>
      <family val="2"/>
    </font>
    <font>
      <sz val="11"/>
      <color theme="1"/>
      <name val="Arial"/>
    </font>
    <font>
      <b/>
      <sz val="11"/>
      <color theme="0"/>
      <name val="Calibri"/>
      <family val="2"/>
    </font>
    <font>
      <sz val="11"/>
      <color rgb="FFC00000"/>
      <name val="Arial"/>
      <family val="2"/>
    </font>
    <font>
      <sz val="8"/>
      <name val="Calibri"/>
      <family val="2"/>
    </font>
    <font>
      <sz val="9"/>
      <name val="Calibri"/>
      <family val="2"/>
    </font>
    <font>
      <sz val="11"/>
      <color rgb="FFFF0000"/>
      <name val="Calibri"/>
      <family val="2"/>
    </font>
    <font>
      <sz val="8"/>
      <name val="Segoe UI"/>
      <family val="2"/>
    </font>
    <font>
      <b/>
      <sz val="12"/>
      <color rgb="FFA50021"/>
      <name val="Calibri"/>
      <family val="2"/>
    </font>
    <font>
      <b/>
      <u/>
      <sz val="12"/>
      <color rgb="FFA5002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rgb="FFD0CECE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rgb="FFD0CECE"/>
      </patternFill>
    </fill>
    <fill>
      <patternFill patternType="solid">
        <fgColor theme="0" tint="-0.14999847407452621"/>
        <bgColor rgb="FFD0CECE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/>
      <diagonal/>
    </border>
    <border>
      <left style="thin">
        <color auto="1"/>
      </left>
      <right/>
      <top style="thick">
        <color auto="1"/>
      </top>
      <bottom style="double">
        <color auto="1"/>
      </bottom>
      <diagonal/>
    </border>
    <border>
      <left/>
      <right/>
      <top style="thick">
        <color auto="1"/>
      </top>
      <bottom style="double">
        <color auto="1"/>
      </bottom>
      <diagonal/>
    </border>
    <border>
      <left/>
      <right style="thin">
        <color auto="1"/>
      </right>
      <top style="thick">
        <color auto="1"/>
      </top>
      <bottom style="double">
        <color auto="1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02">
    <xf numFmtId="0" fontId="0" fillId="0" borderId="0" xfId="0" applyFont="1" applyAlignment="1"/>
    <xf numFmtId="0" fontId="2" fillId="0" borderId="13" xfId="0" applyFont="1" applyBorder="1"/>
    <xf numFmtId="164" fontId="2" fillId="0" borderId="15" xfId="0" applyNumberFormat="1" applyFont="1" applyBorder="1"/>
    <xf numFmtId="0" fontId="2" fillId="0" borderId="13" xfId="0" applyFont="1" applyBorder="1" applyAlignment="1">
      <alignment wrapText="1"/>
    </xf>
    <xf numFmtId="0" fontId="3" fillId="4" borderId="9" xfId="0" applyFont="1" applyFill="1" applyBorder="1"/>
    <xf numFmtId="0" fontId="2" fillId="0" borderId="14" xfId="0" applyFont="1" applyBorder="1" applyAlignment="1">
      <alignment wrapText="1"/>
    </xf>
    <xf numFmtId="0" fontId="2" fillId="0" borderId="16" xfId="0" applyFont="1" applyBorder="1"/>
    <xf numFmtId="164" fontId="2" fillId="0" borderId="17" xfId="0" applyNumberFormat="1" applyFont="1" applyBorder="1"/>
    <xf numFmtId="0" fontId="2" fillId="0" borderId="21" xfId="0" applyFont="1" applyBorder="1"/>
    <xf numFmtId="164" fontId="2" fillId="0" borderId="22" xfId="0" applyNumberFormat="1" applyFont="1" applyBorder="1"/>
    <xf numFmtId="0" fontId="1" fillId="0" borderId="0" xfId="0" applyFont="1" applyAlignment="1"/>
    <xf numFmtId="0" fontId="3" fillId="2" borderId="18" xfId="0" applyFont="1" applyFill="1" applyBorder="1"/>
    <xf numFmtId="164" fontId="2" fillId="0" borderId="0" xfId="0" applyNumberFormat="1" applyFont="1"/>
    <xf numFmtId="165" fontId="2" fillId="0" borderId="2" xfId="1" applyNumberFormat="1" applyFont="1" applyBorder="1" applyAlignment="1" applyProtection="1">
      <alignment horizontal="left"/>
      <protection locked="0"/>
    </xf>
    <xf numFmtId="165" fontId="1" fillId="0" borderId="2" xfId="1" applyNumberFormat="1" applyFont="1" applyBorder="1" applyAlignment="1" applyProtection="1">
      <alignment horizontal="left"/>
      <protection locked="0"/>
    </xf>
    <xf numFmtId="2" fontId="2" fillId="0" borderId="2" xfId="0" applyNumberFormat="1" applyFont="1" applyBorder="1" applyAlignment="1" applyProtection="1">
      <protection locked="0"/>
    </xf>
    <xf numFmtId="2" fontId="1" fillId="0" borderId="11" xfId="0" applyNumberFormat="1" applyFont="1" applyBorder="1" applyAlignment="1" applyProtection="1">
      <protection locked="0"/>
    </xf>
    <xf numFmtId="0" fontId="7" fillId="3" borderId="8" xfId="0" applyFont="1" applyFill="1" applyBorder="1" applyAlignment="1">
      <alignment horizontal="center" vertical="center"/>
    </xf>
    <xf numFmtId="2" fontId="1" fillId="0" borderId="2" xfId="0" applyNumberFormat="1" applyFont="1" applyBorder="1" applyAlignment="1" applyProtection="1">
      <protection locked="0"/>
    </xf>
    <xf numFmtId="2" fontId="2" fillId="0" borderId="12" xfId="0" applyNumberFormat="1" applyFont="1" applyBorder="1" applyAlignment="1" applyProtection="1">
      <protection locked="0"/>
    </xf>
    <xf numFmtId="2" fontId="2" fillId="0" borderId="17" xfId="0" applyNumberFormat="1" applyFont="1" applyBorder="1" applyAlignment="1">
      <alignment horizontal="center" vertical="center"/>
    </xf>
    <xf numFmtId="2" fontId="3" fillId="2" borderId="19" xfId="0" applyNumberFormat="1" applyFont="1" applyFill="1" applyBorder="1"/>
    <xf numFmtId="2" fontId="3" fillId="2" borderId="20" xfId="0" applyNumberFormat="1" applyFont="1" applyFill="1" applyBorder="1"/>
    <xf numFmtId="2" fontId="2" fillId="0" borderId="11" xfId="0" applyNumberFormat="1" applyFont="1" applyBorder="1" applyAlignment="1" applyProtection="1">
      <protection locked="0"/>
    </xf>
    <xf numFmtId="0" fontId="3" fillId="4" borderId="3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3" fillId="3" borderId="12" xfId="0" applyFont="1" applyFill="1" applyBorder="1" applyAlignment="1">
      <alignment horizontal="center" vertical="center" wrapText="1"/>
    </xf>
    <xf numFmtId="0" fontId="2" fillId="0" borderId="9" xfId="0" applyFont="1" applyBorder="1"/>
    <xf numFmtId="165" fontId="1" fillId="0" borderId="10" xfId="1" applyNumberFormat="1" applyFont="1" applyBorder="1" applyAlignment="1" applyProtection="1">
      <alignment horizontal="left"/>
      <protection locked="0"/>
    </xf>
    <xf numFmtId="0" fontId="7" fillId="3" borderId="2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left"/>
    </xf>
    <xf numFmtId="165" fontId="2" fillId="0" borderId="15" xfId="1" applyNumberFormat="1" applyFont="1" applyBorder="1" applyAlignment="1">
      <alignment horizontal="center"/>
    </xf>
    <xf numFmtId="165" fontId="2" fillId="0" borderId="17" xfId="1" applyNumberFormat="1" applyFont="1" applyBorder="1" applyAlignment="1">
      <alignment horizontal="center"/>
    </xf>
    <xf numFmtId="0" fontId="3" fillId="4" borderId="9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2" fillId="0" borderId="22" xfId="0" applyNumberFormat="1" applyFont="1" applyBorder="1" applyAlignment="1">
      <alignment horizontal="center" vertical="center"/>
    </xf>
    <xf numFmtId="165" fontId="2" fillId="0" borderId="15" xfId="1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17" xfId="0" applyNumberFormat="1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4" fillId="2" borderId="9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2" fillId="0" borderId="3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3" fillId="3" borderId="6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3" fillId="5" borderId="3" xfId="0" applyFont="1" applyFill="1" applyBorder="1" applyAlignment="1"/>
    <xf numFmtId="0" fontId="3" fillId="5" borderId="4" xfId="0" applyFont="1" applyFill="1" applyBorder="1" applyAlignment="1"/>
    <xf numFmtId="0" fontId="3" fillId="5" borderId="5" xfId="0" applyFont="1" applyFill="1" applyBorder="1" applyAlignment="1"/>
    <xf numFmtId="0" fontId="5" fillId="3" borderId="1" xfId="0" applyFont="1" applyFill="1" applyBorder="1" applyAlignment="1">
      <alignment horizontal="center" vertical="center"/>
    </xf>
    <xf numFmtId="165" fontId="2" fillId="0" borderId="15" xfId="1" applyNumberFormat="1" applyFont="1" applyBorder="1" applyAlignment="1" applyProtection="1">
      <alignment horizontal="center"/>
      <protection locked="0"/>
    </xf>
    <xf numFmtId="165" fontId="2" fillId="0" borderId="17" xfId="1" applyNumberFormat="1" applyFont="1" applyBorder="1" applyAlignment="1" applyProtection="1">
      <alignment horizontal="center"/>
      <protection locked="0"/>
    </xf>
    <xf numFmtId="164" fontId="2" fillId="0" borderId="22" xfId="0" applyNumberFormat="1" applyFont="1" applyBorder="1" applyAlignment="1" applyProtection="1">
      <alignment horizontal="center" vertical="center"/>
      <protection locked="0"/>
    </xf>
    <xf numFmtId="165" fontId="2" fillId="0" borderId="15" xfId="1" applyNumberFormat="1" applyFont="1" applyBorder="1" applyAlignment="1" applyProtection="1">
      <alignment horizontal="center" vertical="center"/>
      <protection locked="0"/>
    </xf>
    <xf numFmtId="2" fontId="2" fillId="0" borderId="17" xfId="0" applyNumberFormat="1" applyFont="1" applyBorder="1" applyAlignment="1" applyProtection="1">
      <alignment horizontal="center" vertical="center"/>
      <protection locked="0"/>
    </xf>
    <xf numFmtId="164" fontId="2" fillId="0" borderId="15" xfId="0" applyNumberFormat="1" applyFont="1" applyBorder="1" applyAlignment="1" applyProtection="1">
      <alignment horizontal="center" vertical="center"/>
      <protection locked="0"/>
    </xf>
    <xf numFmtId="164" fontId="2" fillId="0" borderId="17" xfId="0" applyNumberFormat="1" applyFont="1" applyBorder="1" applyAlignment="1" applyProtection="1">
      <alignment horizontal="center" vertical="center"/>
      <protection locked="0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164" fontId="2" fillId="3" borderId="10" xfId="0" applyNumberFormat="1" applyFont="1" applyFill="1" applyBorder="1" applyAlignment="1">
      <alignment vertical="center"/>
    </xf>
    <xf numFmtId="164" fontId="2" fillId="0" borderId="12" xfId="0" applyNumberFormat="1" applyFont="1" applyBorder="1" applyProtection="1">
      <protection locked="0"/>
    </xf>
    <xf numFmtId="164" fontId="2" fillId="0" borderId="2" xfId="0" applyNumberFormat="1" applyFont="1" applyBorder="1" applyProtection="1">
      <protection locked="0"/>
    </xf>
    <xf numFmtId="0" fontId="2" fillId="0" borderId="26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4" xfId="0" applyFont="1" applyBorder="1"/>
    <xf numFmtId="0" fontId="3" fillId="4" borderId="9" xfId="0" applyFont="1" applyFill="1" applyBorder="1" applyAlignment="1">
      <alignment vertical="center"/>
    </xf>
    <xf numFmtId="0" fontId="2" fillId="0" borderId="27" xfId="0" applyFont="1" applyBorder="1" applyAlignment="1">
      <alignment wrapText="1"/>
    </xf>
    <xf numFmtId="2" fontId="2" fillId="0" borderId="2" xfId="0" applyNumberFormat="1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2" fontId="2" fillId="0" borderId="25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0" fontId="10" fillId="2" borderId="7" xfId="0" applyFont="1" applyFill="1" applyBorder="1" applyAlignment="1">
      <alignment vertical="center" wrapText="1"/>
    </xf>
    <xf numFmtId="0" fontId="10" fillId="2" borderId="8" xfId="0" applyFont="1" applyFill="1" applyBorder="1" applyAlignment="1">
      <alignment vertical="center" wrapText="1"/>
    </xf>
    <xf numFmtId="164" fontId="2" fillId="3" borderId="5" xfId="0" applyNumberFormat="1" applyFont="1" applyFill="1" applyBorder="1" applyAlignment="1">
      <alignment vertical="center"/>
    </xf>
    <xf numFmtId="164" fontId="2" fillId="0" borderId="11" xfId="0" applyNumberFormat="1" applyFont="1" applyBorder="1" applyProtection="1">
      <protection locked="0"/>
    </xf>
    <xf numFmtId="0" fontId="3" fillId="2" borderId="28" xfId="0" applyFont="1" applyFill="1" applyBorder="1" applyAlignment="1">
      <alignment horizontal="left"/>
    </xf>
    <xf numFmtId="0" fontId="3" fillId="2" borderId="29" xfId="0" applyFont="1" applyFill="1" applyBorder="1" applyAlignment="1">
      <alignment horizontal="left"/>
    </xf>
    <xf numFmtId="0" fontId="3" fillId="2" borderId="30" xfId="0" applyFont="1" applyFill="1" applyBorder="1" applyAlignment="1">
      <alignment horizontal="left"/>
    </xf>
    <xf numFmtId="0" fontId="10" fillId="6" borderId="2" xfId="0" applyFont="1" applyFill="1" applyBorder="1" applyAlignment="1">
      <alignment vertical="center" wrapText="1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/>
    <xf numFmtId="4" fontId="2" fillId="0" borderId="2" xfId="1" applyNumberFormat="1" applyFont="1" applyBorder="1" applyAlignment="1" applyProtection="1">
      <alignment horizontal="center"/>
    </xf>
    <xf numFmtId="4" fontId="2" fillId="0" borderId="11" xfId="1" applyNumberFormat="1" applyFont="1" applyBorder="1" applyAlignment="1" applyProtection="1">
      <alignment horizontal="center"/>
    </xf>
    <xf numFmtId="2" fontId="2" fillId="0" borderId="12" xfId="0" applyNumberFormat="1" applyFont="1" applyBorder="1" applyAlignment="1" applyProtection="1">
      <alignment horizontal="center"/>
    </xf>
    <xf numFmtId="2" fontId="2" fillId="0" borderId="11" xfId="0" applyNumberFormat="1" applyFont="1" applyBorder="1" applyAlignment="1" applyProtection="1">
      <alignment horizontal="center"/>
    </xf>
    <xf numFmtId="2" fontId="2" fillId="0" borderId="2" xfId="0" applyNumberFormat="1" applyFont="1" applyBorder="1" applyAlignment="1" applyProtection="1">
      <alignment horizontal="center"/>
    </xf>
    <xf numFmtId="2" fontId="2" fillId="0" borderId="12" xfId="0" applyNumberFormat="1" applyFont="1" applyBorder="1" applyAlignment="1" applyProtection="1">
      <alignment horizontal="center" vertical="center"/>
    </xf>
    <xf numFmtId="2" fontId="2" fillId="0" borderId="2" xfId="0" applyNumberFormat="1" applyFont="1" applyBorder="1" applyAlignment="1" applyProtection="1">
      <alignment horizontal="center" vertical="center"/>
    </xf>
    <xf numFmtId="0" fontId="13" fillId="5" borderId="9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left" vertical="center" wrapText="1"/>
    </xf>
  </cellXfs>
  <cellStyles count="2">
    <cellStyle name="Normal" xfId="0" builtinId="0"/>
    <cellStyle name="Vírgula" xfId="1" builtinId="3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438150</xdr:colOff>
          <xdr:row>2</xdr:row>
          <xdr:rowOff>180975</xdr:rowOff>
        </xdr:from>
        <xdr:to>
          <xdr:col>0</xdr:col>
          <xdr:colOff>1543050</xdr:colOff>
          <xdr:row>4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Mestrado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1123950</xdr:colOff>
          <xdr:row>2</xdr:row>
          <xdr:rowOff>180975</xdr:rowOff>
        </xdr:from>
        <xdr:to>
          <xdr:col>0</xdr:col>
          <xdr:colOff>2228850</xdr:colOff>
          <xdr:row>4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Doutorado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F83"/>
  <sheetViews>
    <sheetView showGridLines="0" tabSelected="1" topLeftCell="A25" zoomScaleNormal="100" workbookViewId="0">
      <selection activeCell="C54" sqref="C54"/>
    </sheetView>
  </sheetViews>
  <sheetFormatPr defaultColWidth="12.625" defaultRowHeight="14.25" x14ac:dyDescent="0.2"/>
  <cols>
    <col min="1" max="1" width="56.75" style="10" customWidth="1"/>
    <col min="2" max="2" width="13.25" style="10" customWidth="1"/>
    <col min="3" max="3" width="13.625" style="10" customWidth="1"/>
    <col min="4" max="4" width="15.375" style="10" customWidth="1"/>
    <col min="5" max="5" width="16.375" style="10" bestFit="1" customWidth="1"/>
    <col min="6" max="6" width="19.25" style="10" bestFit="1" customWidth="1"/>
    <col min="7" max="27" width="7.625" style="10" customWidth="1"/>
    <col min="28" max="16384" width="12.625" style="10"/>
  </cols>
  <sheetData>
    <row r="1" spans="1:6" ht="21" x14ac:dyDescent="0.35">
      <c r="A1" s="46" t="s">
        <v>0</v>
      </c>
      <c r="B1" s="47"/>
      <c r="C1" s="47"/>
      <c r="D1" s="47"/>
      <c r="E1" s="47"/>
      <c r="F1" s="47"/>
    </row>
    <row r="2" spans="1:6" ht="15" x14ac:dyDescent="0.25">
      <c r="A2" s="48" t="s">
        <v>1</v>
      </c>
      <c r="B2" s="49"/>
      <c r="C2" s="49"/>
      <c r="D2" s="49"/>
      <c r="E2" s="49"/>
      <c r="F2" s="49"/>
    </row>
    <row r="3" spans="1:6" ht="15" x14ac:dyDescent="0.25">
      <c r="A3" s="50" t="s">
        <v>2</v>
      </c>
      <c r="B3" s="51"/>
      <c r="C3" s="51"/>
      <c r="D3" s="51"/>
      <c r="E3" s="51"/>
      <c r="F3" s="52"/>
    </row>
    <row r="4" spans="1:6" ht="15" x14ac:dyDescent="0.25">
      <c r="A4" s="43" t="s">
        <v>55</v>
      </c>
      <c r="B4" s="44"/>
      <c r="C4" s="44"/>
      <c r="D4" s="44"/>
      <c r="E4" s="44"/>
      <c r="F4" s="45"/>
    </row>
    <row r="5" spans="1:6" ht="15" x14ac:dyDescent="0.25">
      <c r="A5" s="50" t="s">
        <v>20</v>
      </c>
      <c r="B5" s="51"/>
      <c r="C5" s="51"/>
      <c r="D5" s="51"/>
      <c r="E5" s="51"/>
      <c r="F5" s="52"/>
    </row>
    <row r="6" spans="1:6" ht="15.75" thickBot="1" x14ac:dyDescent="0.3">
      <c r="A6" s="53" t="s">
        <v>3</v>
      </c>
      <c r="B6" s="54"/>
      <c r="C6" s="34"/>
      <c r="D6" s="34"/>
      <c r="E6" s="30" t="s">
        <v>26</v>
      </c>
      <c r="F6" s="17" t="s">
        <v>27</v>
      </c>
    </row>
    <row r="7" spans="1:6" ht="16.5" thickTop="1" thickBot="1" x14ac:dyDescent="0.3">
      <c r="A7" s="87" t="s">
        <v>21</v>
      </c>
      <c r="B7" s="88"/>
      <c r="C7" s="88"/>
      <c r="D7" s="88"/>
      <c r="E7" s="88"/>
      <c r="F7" s="89"/>
    </row>
    <row r="8" spans="1:6" ht="45.75" thickTop="1" x14ac:dyDescent="0.2">
      <c r="A8" s="24" t="s">
        <v>35</v>
      </c>
      <c r="B8" s="26" t="s">
        <v>32</v>
      </c>
      <c r="C8" s="26" t="s">
        <v>53</v>
      </c>
      <c r="D8" s="26" t="s">
        <v>54</v>
      </c>
      <c r="E8" s="29" t="s">
        <v>4</v>
      </c>
      <c r="F8" s="29" t="s">
        <v>4</v>
      </c>
    </row>
    <row r="9" spans="1:6" ht="15" x14ac:dyDescent="0.25">
      <c r="A9" s="1" t="s">
        <v>5</v>
      </c>
      <c r="B9" s="31">
        <v>0.5</v>
      </c>
      <c r="C9" s="62"/>
      <c r="D9" s="62"/>
      <c r="E9" s="93">
        <f>B9*C9</f>
        <v>0</v>
      </c>
      <c r="F9" s="13"/>
    </row>
    <row r="10" spans="1:6" ht="15" x14ac:dyDescent="0.25">
      <c r="A10" s="1" t="s">
        <v>6</v>
      </c>
      <c r="B10" s="31">
        <v>0.75</v>
      </c>
      <c r="C10" s="62"/>
      <c r="D10" s="62"/>
      <c r="E10" s="93">
        <f t="shared" ref="E10:E13" si="0">B10*C10</f>
        <v>0</v>
      </c>
      <c r="F10" s="14"/>
    </row>
    <row r="11" spans="1:6" ht="15" x14ac:dyDescent="0.25">
      <c r="A11" s="1" t="s">
        <v>7</v>
      </c>
      <c r="B11" s="31">
        <v>1</v>
      </c>
      <c r="C11" s="62"/>
      <c r="D11" s="62"/>
      <c r="E11" s="93">
        <f t="shared" si="0"/>
        <v>0</v>
      </c>
      <c r="F11" s="14"/>
    </row>
    <row r="12" spans="1:6" ht="15" x14ac:dyDescent="0.25">
      <c r="A12" s="1" t="s">
        <v>8</v>
      </c>
      <c r="B12" s="31">
        <v>1</v>
      </c>
      <c r="C12" s="62"/>
      <c r="D12" s="62"/>
      <c r="E12" s="93">
        <f t="shared" si="0"/>
        <v>0</v>
      </c>
      <c r="F12" s="14"/>
    </row>
    <row r="13" spans="1:6" ht="15" x14ac:dyDescent="0.25">
      <c r="A13" s="27" t="s">
        <v>34</v>
      </c>
      <c r="B13" s="32">
        <v>2</v>
      </c>
      <c r="C13" s="63"/>
      <c r="D13" s="63"/>
      <c r="E13" s="94">
        <f t="shared" si="0"/>
        <v>0</v>
      </c>
      <c r="F13" s="28"/>
    </row>
    <row r="14" spans="1:6" ht="15" x14ac:dyDescent="0.2">
      <c r="A14" s="24" t="s">
        <v>36</v>
      </c>
      <c r="B14" s="55" t="s">
        <v>32</v>
      </c>
      <c r="C14" s="55" t="s">
        <v>51</v>
      </c>
      <c r="D14" s="55" t="s">
        <v>54</v>
      </c>
      <c r="E14" s="69"/>
      <c r="F14" s="69"/>
    </row>
    <row r="15" spans="1:6" s="25" customFormat="1" ht="33.75" x14ac:dyDescent="0.2">
      <c r="A15" s="35" t="s">
        <v>37</v>
      </c>
      <c r="B15" s="56"/>
      <c r="C15" s="56"/>
      <c r="D15" s="56"/>
      <c r="E15" s="70"/>
      <c r="F15" s="70"/>
    </row>
    <row r="16" spans="1:6" ht="15" x14ac:dyDescent="0.25">
      <c r="A16" s="8" t="s">
        <v>18</v>
      </c>
      <c r="B16" s="37" t="s">
        <v>41</v>
      </c>
      <c r="C16" s="64"/>
      <c r="D16" s="64"/>
      <c r="E16" s="95">
        <f>0.3*C16</f>
        <v>0</v>
      </c>
      <c r="F16" s="19"/>
    </row>
    <row r="17" spans="1:6" ht="15" x14ac:dyDescent="0.25">
      <c r="A17" s="8" t="s">
        <v>40</v>
      </c>
      <c r="B17" s="37" t="s">
        <v>13</v>
      </c>
      <c r="C17" s="64"/>
      <c r="D17" s="64"/>
      <c r="E17" s="95">
        <f>0.2*C17</f>
        <v>0</v>
      </c>
      <c r="F17" s="19"/>
    </row>
    <row r="18" spans="1:6" ht="15" x14ac:dyDescent="0.25">
      <c r="A18" s="8" t="s">
        <v>38</v>
      </c>
      <c r="B18" s="38" t="s">
        <v>10</v>
      </c>
      <c r="C18" s="65"/>
      <c r="D18" s="65"/>
      <c r="E18" s="95">
        <f>0.5*C18</f>
        <v>0</v>
      </c>
      <c r="F18" s="19"/>
    </row>
    <row r="19" spans="1:6" ht="15" x14ac:dyDescent="0.25">
      <c r="A19" s="1" t="s">
        <v>45</v>
      </c>
      <c r="B19" s="20" t="s">
        <v>10</v>
      </c>
      <c r="C19" s="66"/>
      <c r="D19" s="66"/>
      <c r="E19" s="96">
        <f>0.5*C19</f>
        <v>0</v>
      </c>
      <c r="F19" s="16"/>
    </row>
    <row r="20" spans="1:6" ht="15" x14ac:dyDescent="0.25">
      <c r="A20" s="3" t="s">
        <v>39</v>
      </c>
      <c r="B20" s="39" t="s">
        <v>42</v>
      </c>
      <c r="C20" s="67"/>
      <c r="D20" s="67"/>
      <c r="E20" s="97">
        <f>0.2*C20</f>
        <v>0</v>
      </c>
      <c r="F20" s="15"/>
    </row>
    <row r="21" spans="1:6" ht="15" x14ac:dyDescent="0.25">
      <c r="A21" s="6" t="s">
        <v>28</v>
      </c>
      <c r="B21" s="40" t="s">
        <v>13</v>
      </c>
      <c r="C21" s="68"/>
      <c r="D21" s="68"/>
      <c r="E21" s="96">
        <f>0.2*C21</f>
        <v>0</v>
      </c>
      <c r="F21" s="23"/>
    </row>
    <row r="22" spans="1:6" ht="15.75" thickBot="1" x14ac:dyDescent="0.3">
      <c r="A22" s="6" t="s">
        <v>29</v>
      </c>
      <c r="B22" s="40" t="s">
        <v>9</v>
      </c>
      <c r="C22" s="68"/>
      <c r="D22" s="68"/>
      <c r="E22" s="96">
        <f>0.1*C22</f>
        <v>0</v>
      </c>
      <c r="F22" s="16"/>
    </row>
    <row r="23" spans="1:6" ht="16.5" thickTop="1" thickBot="1" x14ac:dyDescent="0.3">
      <c r="A23" s="87" t="s">
        <v>22</v>
      </c>
      <c r="B23" s="88"/>
      <c r="C23" s="88"/>
      <c r="D23" s="88"/>
      <c r="E23" s="88"/>
      <c r="F23" s="89"/>
    </row>
    <row r="24" spans="1:6" s="25" customFormat="1" ht="49.5" thickTop="1" x14ac:dyDescent="0.2">
      <c r="A24" s="33" t="s">
        <v>43</v>
      </c>
      <c r="B24" s="26" t="s">
        <v>32</v>
      </c>
      <c r="C24" s="41" t="s">
        <v>51</v>
      </c>
      <c r="D24" s="41" t="s">
        <v>54</v>
      </c>
      <c r="E24" s="71"/>
      <c r="F24" s="71"/>
    </row>
    <row r="25" spans="1:6" ht="15" x14ac:dyDescent="0.25">
      <c r="A25" s="5" t="s">
        <v>44</v>
      </c>
      <c r="B25" s="2" t="s">
        <v>10</v>
      </c>
      <c r="C25" s="72"/>
      <c r="D25" s="72"/>
      <c r="E25" s="97">
        <f>0.5*C25</f>
        <v>0</v>
      </c>
      <c r="F25" s="15"/>
    </row>
    <row r="26" spans="1:6" ht="15" x14ac:dyDescent="0.25">
      <c r="A26" s="58" t="s">
        <v>23</v>
      </c>
      <c r="B26" s="59"/>
      <c r="C26" s="59"/>
      <c r="D26" s="59"/>
      <c r="E26" s="59"/>
      <c r="F26" s="60"/>
    </row>
    <row r="27" spans="1:6" ht="45.75" customHeight="1" x14ac:dyDescent="0.2">
      <c r="A27" s="90" t="s">
        <v>37</v>
      </c>
      <c r="B27" s="26" t="s">
        <v>32</v>
      </c>
      <c r="C27" s="36" t="s">
        <v>51</v>
      </c>
      <c r="D27" s="36" t="s">
        <v>54</v>
      </c>
      <c r="E27" s="83"/>
      <c r="F27" s="84"/>
    </row>
    <row r="28" spans="1:6" ht="15" x14ac:dyDescent="0.25">
      <c r="A28" s="8" t="s">
        <v>12</v>
      </c>
      <c r="B28" s="9" t="s">
        <v>11</v>
      </c>
      <c r="C28" s="73"/>
      <c r="D28" s="73"/>
      <c r="E28" s="95">
        <f>0.25*C28</f>
        <v>0</v>
      </c>
      <c r="F28" s="19"/>
    </row>
    <row r="29" spans="1:6" ht="15.75" thickBot="1" x14ac:dyDescent="0.3">
      <c r="A29" s="6" t="s">
        <v>49</v>
      </c>
      <c r="B29" s="7" t="s">
        <v>9</v>
      </c>
      <c r="C29" s="86"/>
      <c r="D29" s="86"/>
      <c r="E29" s="96">
        <f>0.1*C29</f>
        <v>0</v>
      </c>
      <c r="F29" s="16"/>
    </row>
    <row r="30" spans="1:6" ht="16.5" thickTop="1" thickBot="1" x14ac:dyDescent="0.3">
      <c r="A30" s="87" t="s">
        <v>24</v>
      </c>
      <c r="B30" s="88"/>
      <c r="C30" s="88"/>
      <c r="D30" s="88"/>
      <c r="E30" s="88"/>
      <c r="F30" s="89"/>
    </row>
    <row r="31" spans="1:6" ht="58.5" customHeight="1" thickTop="1" x14ac:dyDescent="0.2">
      <c r="A31" s="100" t="s">
        <v>58</v>
      </c>
      <c r="B31" s="101"/>
      <c r="C31" s="101"/>
      <c r="D31" s="101"/>
      <c r="E31" s="101"/>
      <c r="F31" s="101"/>
    </row>
    <row r="32" spans="1:6" s="25" customFormat="1" ht="45" x14ac:dyDescent="0.2">
      <c r="A32" s="24" t="s">
        <v>14</v>
      </c>
      <c r="B32" s="26" t="s">
        <v>32</v>
      </c>
      <c r="C32" s="42" t="s">
        <v>52</v>
      </c>
      <c r="D32" s="42" t="s">
        <v>54</v>
      </c>
      <c r="E32" s="85"/>
      <c r="F32" s="85"/>
    </row>
    <row r="33" spans="1:6" ht="66.75" customHeight="1" x14ac:dyDescent="0.25">
      <c r="A33" s="74" t="s">
        <v>31</v>
      </c>
      <c r="B33" s="79">
        <v>1.2</v>
      </c>
      <c r="C33" s="82"/>
      <c r="D33" s="82"/>
      <c r="E33" s="98">
        <f t="shared" ref="E33:E55" si="1">B33*C33</f>
        <v>0</v>
      </c>
      <c r="F33" s="19"/>
    </row>
    <row r="34" spans="1:6" ht="63" customHeight="1" x14ac:dyDescent="0.2">
      <c r="A34" s="75" t="s">
        <v>46</v>
      </c>
      <c r="B34" s="79">
        <v>1</v>
      </c>
      <c r="C34" s="82"/>
      <c r="D34" s="82"/>
      <c r="E34" s="99">
        <f t="shared" si="1"/>
        <v>0</v>
      </c>
      <c r="F34" s="18"/>
    </row>
    <row r="35" spans="1:6" ht="60" x14ac:dyDescent="0.25">
      <c r="A35" s="5" t="s">
        <v>33</v>
      </c>
      <c r="B35" s="79">
        <v>1</v>
      </c>
      <c r="C35" s="82"/>
      <c r="D35" s="82"/>
      <c r="E35" s="99">
        <f t="shared" si="1"/>
        <v>0</v>
      </c>
      <c r="F35" s="18"/>
    </row>
    <row r="36" spans="1:6" ht="60" x14ac:dyDescent="0.25">
      <c r="A36" s="5" t="s">
        <v>47</v>
      </c>
      <c r="B36" s="79">
        <v>0.7</v>
      </c>
      <c r="C36" s="82"/>
      <c r="D36" s="82"/>
      <c r="E36" s="99">
        <f t="shared" si="1"/>
        <v>0</v>
      </c>
      <c r="F36" s="18"/>
    </row>
    <row r="37" spans="1:6" ht="48.75" customHeight="1" x14ac:dyDescent="0.25">
      <c r="A37" s="5" t="s">
        <v>19</v>
      </c>
      <c r="B37" s="79">
        <v>0.7</v>
      </c>
      <c r="C37" s="82"/>
      <c r="D37" s="82"/>
      <c r="E37" s="99">
        <f t="shared" si="1"/>
        <v>0</v>
      </c>
      <c r="F37" s="18"/>
    </row>
    <row r="38" spans="1:6" ht="44.25" customHeight="1" x14ac:dyDescent="0.25">
      <c r="A38" s="5" t="s">
        <v>48</v>
      </c>
      <c r="B38" s="79">
        <v>0.5</v>
      </c>
      <c r="C38" s="82"/>
      <c r="D38" s="82"/>
      <c r="E38" s="99">
        <f t="shared" si="1"/>
        <v>0</v>
      </c>
      <c r="F38" s="18"/>
    </row>
    <row r="39" spans="1:6" ht="15" x14ac:dyDescent="0.25">
      <c r="A39" s="5" t="s">
        <v>59</v>
      </c>
      <c r="B39" s="79">
        <v>1</v>
      </c>
      <c r="C39" s="82"/>
      <c r="D39" s="82"/>
      <c r="E39" s="99">
        <f t="shared" si="1"/>
        <v>0</v>
      </c>
      <c r="F39" s="18"/>
    </row>
    <row r="40" spans="1:6" ht="15" x14ac:dyDescent="0.25">
      <c r="A40" s="5" t="s">
        <v>60</v>
      </c>
      <c r="B40" s="79">
        <v>0.7</v>
      </c>
      <c r="C40" s="82"/>
      <c r="D40" s="82"/>
      <c r="E40" s="99">
        <f t="shared" si="1"/>
        <v>0</v>
      </c>
      <c r="F40" s="18"/>
    </row>
    <row r="41" spans="1:6" ht="15" x14ac:dyDescent="0.25">
      <c r="A41" s="76" t="s">
        <v>61</v>
      </c>
      <c r="B41" s="79">
        <v>0.5</v>
      </c>
      <c r="C41" s="82"/>
      <c r="D41" s="82"/>
      <c r="E41" s="99">
        <f t="shared" si="1"/>
        <v>0</v>
      </c>
      <c r="F41" s="18"/>
    </row>
    <row r="42" spans="1:6" ht="15" x14ac:dyDescent="0.25">
      <c r="A42" s="76" t="s">
        <v>62</v>
      </c>
      <c r="B42" s="79">
        <v>0.3</v>
      </c>
      <c r="C42" s="82"/>
      <c r="D42" s="82"/>
      <c r="E42" s="99">
        <f t="shared" si="1"/>
        <v>0</v>
      </c>
      <c r="F42" s="18"/>
    </row>
    <row r="43" spans="1:6" ht="45" x14ac:dyDescent="0.25">
      <c r="A43" s="4" t="s">
        <v>25</v>
      </c>
      <c r="B43" s="80" t="s">
        <v>32</v>
      </c>
      <c r="C43" s="80" t="s">
        <v>56</v>
      </c>
      <c r="D43" s="80" t="s">
        <v>54</v>
      </c>
      <c r="E43" s="92"/>
      <c r="F43" s="92"/>
    </row>
    <row r="44" spans="1:6" ht="15" x14ac:dyDescent="0.25">
      <c r="A44" s="76" t="s">
        <v>63</v>
      </c>
      <c r="B44" s="79">
        <v>1</v>
      </c>
      <c r="C44" s="82"/>
      <c r="D44" s="82"/>
      <c r="E44" s="99">
        <f t="shared" si="1"/>
        <v>0</v>
      </c>
      <c r="F44" s="15"/>
    </row>
    <row r="45" spans="1:6" ht="15" x14ac:dyDescent="0.25">
      <c r="A45" s="76" t="s">
        <v>64</v>
      </c>
      <c r="B45" s="79">
        <v>0.7</v>
      </c>
      <c r="C45" s="82"/>
      <c r="D45" s="82"/>
      <c r="E45" s="99">
        <f t="shared" si="1"/>
        <v>0</v>
      </c>
      <c r="F45" s="18"/>
    </row>
    <row r="46" spans="1:6" ht="15" x14ac:dyDescent="0.25">
      <c r="A46" s="76" t="s">
        <v>65</v>
      </c>
      <c r="B46" s="79">
        <v>0.5</v>
      </c>
      <c r="C46" s="82"/>
      <c r="D46" s="82"/>
      <c r="E46" s="99">
        <f t="shared" si="1"/>
        <v>0</v>
      </c>
      <c r="F46" s="18"/>
    </row>
    <row r="47" spans="1:6" ht="15" x14ac:dyDescent="0.25">
      <c r="A47" s="76" t="s">
        <v>66</v>
      </c>
      <c r="B47" s="79">
        <v>0.7</v>
      </c>
      <c r="C47" s="82"/>
      <c r="D47" s="82"/>
      <c r="E47" s="99">
        <f t="shared" si="1"/>
        <v>0</v>
      </c>
      <c r="F47" s="18"/>
    </row>
    <row r="48" spans="1:6" ht="15" x14ac:dyDescent="0.25">
      <c r="A48" s="76" t="s">
        <v>67</v>
      </c>
      <c r="B48" s="79">
        <v>0.5</v>
      </c>
      <c r="C48" s="82"/>
      <c r="D48" s="82"/>
      <c r="E48" s="99">
        <f t="shared" si="1"/>
        <v>0</v>
      </c>
      <c r="F48" s="18"/>
    </row>
    <row r="49" spans="1:6" ht="15" x14ac:dyDescent="0.25">
      <c r="A49" s="76" t="s">
        <v>68</v>
      </c>
      <c r="B49" s="79">
        <v>0.25</v>
      </c>
      <c r="C49" s="82"/>
      <c r="D49" s="82"/>
      <c r="E49" s="99">
        <f t="shared" si="1"/>
        <v>0</v>
      </c>
      <c r="F49" s="18"/>
    </row>
    <row r="50" spans="1:6" ht="15" x14ac:dyDescent="0.25">
      <c r="A50" s="5" t="s">
        <v>69</v>
      </c>
      <c r="B50" s="79">
        <v>0.6</v>
      </c>
      <c r="C50" s="82"/>
      <c r="D50" s="82"/>
      <c r="E50" s="99">
        <f t="shared" si="1"/>
        <v>0</v>
      </c>
      <c r="F50" s="18"/>
    </row>
    <row r="51" spans="1:6" ht="15" x14ac:dyDescent="0.25">
      <c r="A51" s="76" t="s">
        <v>70</v>
      </c>
      <c r="B51" s="79">
        <v>0.4</v>
      </c>
      <c r="C51" s="82"/>
      <c r="D51" s="82"/>
      <c r="E51" s="99">
        <f t="shared" si="1"/>
        <v>0</v>
      </c>
      <c r="F51" s="18"/>
    </row>
    <row r="52" spans="1:6" ht="15" x14ac:dyDescent="0.25">
      <c r="A52" s="76" t="s">
        <v>71</v>
      </c>
      <c r="B52" s="79">
        <v>0.2</v>
      </c>
      <c r="C52" s="82"/>
      <c r="D52" s="82"/>
      <c r="E52" s="99">
        <f t="shared" si="1"/>
        <v>0</v>
      </c>
      <c r="F52" s="18"/>
    </row>
    <row r="53" spans="1:6" ht="45" x14ac:dyDescent="0.25">
      <c r="A53" s="77" t="s">
        <v>15</v>
      </c>
      <c r="B53" s="80" t="s">
        <v>32</v>
      </c>
      <c r="C53" s="80" t="s">
        <v>57</v>
      </c>
      <c r="D53" s="80" t="s">
        <v>54</v>
      </c>
      <c r="E53" s="92"/>
      <c r="F53" s="92"/>
    </row>
    <row r="54" spans="1:6" ht="15" x14ac:dyDescent="0.25">
      <c r="A54" s="5" t="s">
        <v>16</v>
      </c>
      <c r="B54" s="79">
        <v>0.5</v>
      </c>
      <c r="C54" s="82"/>
      <c r="D54" s="82"/>
      <c r="E54" s="99">
        <f t="shared" si="1"/>
        <v>0</v>
      </c>
      <c r="F54" s="15"/>
    </row>
    <row r="55" spans="1:6" ht="15.75" thickBot="1" x14ac:dyDescent="0.3">
      <c r="A55" s="78" t="s">
        <v>30</v>
      </c>
      <c r="B55" s="81">
        <v>0.2</v>
      </c>
      <c r="C55" s="91"/>
      <c r="D55" s="91"/>
      <c r="E55" s="99">
        <f t="shared" si="1"/>
        <v>0</v>
      </c>
      <c r="F55" s="23"/>
    </row>
    <row r="56" spans="1:6" ht="15.75" thickBot="1" x14ac:dyDescent="0.3">
      <c r="A56" s="11" t="s">
        <v>17</v>
      </c>
      <c r="B56" s="21"/>
      <c r="C56" s="21"/>
      <c r="D56" s="21"/>
      <c r="E56" s="22">
        <f>SUM(,E9:E13,,E16:E22,E25:E25,E28:E29,E33:E42,E44:E52,E54:E55)</f>
        <v>0</v>
      </c>
      <c r="F56" s="22">
        <f>SUM(,F9:F13,,F16:F22,F25:F25,F28:F29,F33:F42,F44:F52,F54:F55)</f>
        <v>0</v>
      </c>
    </row>
    <row r="57" spans="1:6" ht="15" x14ac:dyDescent="0.25">
      <c r="B57" s="12"/>
      <c r="C57" s="12"/>
      <c r="D57" s="12"/>
      <c r="E57" s="12"/>
      <c r="F57" s="12"/>
    </row>
    <row r="58" spans="1:6" x14ac:dyDescent="0.2">
      <c r="A58" s="61" t="s">
        <v>50</v>
      </c>
      <c r="B58" s="61"/>
      <c r="C58" s="61"/>
      <c r="D58" s="61"/>
      <c r="E58" s="61"/>
      <c r="F58" s="61"/>
    </row>
    <row r="59" spans="1:6" x14ac:dyDescent="0.2">
      <c r="A59" s="61"/>
      <c r="B59" s="61"/>
      <c r="C59" s="61"/>
      <c r="D59" s="61"/>
      <c r="E59" s="61"/>
      <c r="F59" s="61"/>
    </row>
    <row r="60" spans="1:6" ht="15" x14ac:dyDescent="0.25">
      <c r="B60" s="12"/>
      <c r="C60" s="12"/>
      <c r="D60" s="12"/>
      <c r="E60" s="12"/>
      <c r="F60" s="12"/>
    </row>
    <row r="61" spans="1:6" ht="15" customHeight="1" x14ac:dyDescent="0.2">
      <c r="A61" s="57"/>
      <c r="B61" s="57"/>
      <c r="C61" s="57"/>
      <c r="D61" s="57"/>
      <c r="E61" s="57"/>
      <c r="F61" s="57"/>
    </row>
    <row r="62" spans="1:6" ht="15" customHeight="1" x14ac:dyDescent="0.2">
      <c r="A62" s="57"/>
      <c r="B62" s="57"/>
      <c r="C62" s="57"/>
      <c r="D62" s="57"/>
      <c r="E62" s="57"/>
      <c r="F62" s="57"/>
    </row>
    <row r="63" spans="1:6" ht="15" x14ac:dyDescent="0.25">
      <c r="B63" s="12"/>
      <c r="C63" s="12"/>
      <c r="D63" s="12"/>
      <c r="E63" s="12"/>
      <c r="F63" s="12"/>
    </row>
    <row r="64" spans="1:6" ht="15" x14ac:dyDescent="0.25">
      <c r="B64" s="12"/>
      <c r="C64" s="12"/>
      <c r="D64" s="12"/>
      <c r="E64" s="12"/>
      <c r="F64" s="12"/>
    </row>
    <row r="65" spans="2:6" ht="15" x14ac:dyDescent="0.25">
      <c r="B65" s="12"/>
      <c r="C65" s="12"/>
      <c r="D65" s="12"/>
      <c r="E65" s="12"/>
      <c r="F65" s="12"/>
    </row>
    <row r="66" spans="2:6" ht="15" x14ac:dyDescent="0.25">
      <c r="B66" s="12"/>
      <c r="C66" s="12"/>
      <c r="D66" s="12"/>
      <c r="E66" s="12"/>
      <c r="F66" s="12"/>
    </row>
    <row r="67" spans="2:6" ht="15" x14ac:dyDescent="0.25">
      <c r="B67" s="12"/>
      <c r="C67" s="12"/>
      <c r="D67" s="12"/>
      <c r="E67" s="12"/>
      <c r="F67" s="12"/>
    </row>
    <row r="68" spans="2:6" ht="15" x14ac:dyDescent="0.25">
      <c r="B68" s="12"/>
      <c r="C68" s="12"/>
      <c r="D68" s="12"/>
      <c r="E68" s="12"/>
      <c r="F68" s="12"/>
    </row>
    <row r="69" spans="2:6" ht="15" x14ac:dyDescent="0.25">
      <c r="B69" s="12"/>
      <c r="C69" s="12"/>
      <c r="D69" s="12"/>
      <c r="E69" s="12"/>
      <c r="F69" s="12"/>
    </row>
    <row r="70" spans="2:6" ht="15" x14ac:dyDescent="0.25">
      <c r="B70" s="12"/>
      <c r="C70" s="12"/>
      <c r="D70" s="12"/>
      <c r="E70" s="12"/>
      <c r="F70" s="12"/>
    </row>
    <row r="71" spans="2:6" ht="15" x14ac:dyDescent="0.25">
      <c r="B71" s="12"/>
      <c r="C71" s="12"/>
      <c r="D71" s="12"/>
      <c r="E71" s="12"/>
      <c r="F71" s="12"/>
    </row>
    <row r="72" spans="2:6" ht="15" x14ac:dyDescent="0.25">
      <c r="B72" s="12"/>
      <c r="C72" s="12"/>
      <c r="D72" s="12"/>
      <c r="E72" s="12"/>
      <c r="F72" s="12"/>
    </row>
    <row r="73" spans="2:6" ht="15" x14ac:dyDescent="0.25">
      <c r="B73" s="12"/>
      <c r="C73" s="12"/>
      <c r="D73" s="12"/>
      <c r="E73" s="12"/>
      <c r="F73" s="12"/>
    </row>
    <row r="74" spans="2:6" ht="15" x14ac:dyDescent="0.25">
      <c r="B74" s="12"/>
      <c r="C74" s="12"/>
      <c r="D74" s="12"/>
      <c r="E74" s="12"/>
      <c r="F74" s="12"/>
    </row>
    <row r="75" spans="2:6" ht="15" x14ac:dyDescent="0.25">
      <c r="B75" s="12"/>
      <c r="C75" s="12"/>
      <c r="D75" s="12"/>
      <c r="E75" s="12"/>
      <c r="F75" s="12"/>
    </row>
    <row r="76" spans="2:6" ht="15" x14ac:dyDescent="0.25">
      <c r="B76" s="12"/>
      <c r="C76" s="12"/>
      <c r="D76" s="12"/>
      <c r="E76" s="12"/>
      <c r="F76" s="12"/>
    </row>
    <row r="77" spans="2:6" ht="15" x14ac:dyDescent="0.25">
      <c r="B77" s="12"/>
      <c r="C77" s="12"/>
      <c r="D77" s="12"/>
      <c r="E77" s="12"/>
      <c r="F77" s="12"/>
    </row>
    <row r="78" spans="2:6" ht="15" x14ac:dyDescent="0.25">
      <c r="B78" s="12"/>
      <c r="C78" s="12"/>
      <c r="D78" s="12"/>
      <c r="E78" s="12"/>
      <c r="F78" s="12"/>
    </row>
    <row r="79" spans="2:6" ht="15" x14ac:dyDescent="0.25">
      <c r="B79" s="12"/>
      <c r="C79" s="12"/>
      <c r="D79" s="12"/>
      <c r="E79" s="12"/>
      <c r="F79" s="12"/>
    </row>
    <row r="80" spans="2:6" ht="15" x14ac:dyDescent="0.25">
      <c r="B80" s="12"/>
      <c r="C80" s="12"/>
      <c r="D80" s="12"/>
      <c r="E80" s="12"/>
      <c r="F80" s="12"/>
    </row>
    <row r="81" spans="2:6" ht="15" x14ac:dyDescent="0.25">
      <c r="B81" s="12"/>
      <c r="C81" s="12"/>
      <c r="D81" s="12"/>
      <c r="E81" s="12"/>
      <c r="F81" s="12"/>
    </row>
    <row r="82" spans="2:6" ht="15" x14ac:dyDescent="0.25">
      <c r="B82" s="12"/>
      <c r="C82" s="12"/>
      <c r="D82" s="12"/>
      <c r="E82" s="12"/>
      <c r="F82" s="12"/>
    </row>
    <row r="83" spans="2:6" ht="15" x14ac:dyDescent="0.25">
      <c r="B83" s="12"/>
      <c r="C83" s="12"/>
      <c r="D83" s="12"/>
      <c r="E83" s="12"/>
      <c r="F83" s="12"/>
    </row>
  </sheetData>
  <sheetProtection algorithmName="SHA-512" hashValue="nArCFa1mg1r3M6EQ59NlHlTnloMCfI50R0Z/t3vQTzEfufUBp/0InMOlPZUXXy5bCD5Y176cHMrkgr0tLIQ9nA==" saltValue="OTvI+YblOdwp5NxfF2zLqw==" spinCount="100000" sheet="1" selectLockedCells="1"/>
  <mergeCells count="17">
    <mergeCell ref="A61:F62"/>
    <mergeCell ref="A26:F26"/>
    <mergeCell ref="A30:F30"/>
    <mergeCell ref="A31:F31"/>
    <mergeCell ref="A58:F59"/>
    <mergeCell ref="A23:F23"/>
    <mergeCell ref="A1:F1"/>
    <mergeCell ref="A2:F2"/>
    <mergeCell ref="A3:F3"/>
    <mergeCell ref="A6:B6"/>
    <mergeCell ref="A7:F7"/>
    <mergeCell ref="A5:F5"/>
    <mergeCell ref="B14:B15"/>
    <mergeCell ref="E14:E15"/>
    <mergeCell ref="F14:F15"/>
    <mergeCell ref="C14:C15"/>
    <mergeCell ref="D14:D15"/>
  </mergeCells>
  <conditionalFormatting sqref="E34">
    <cfRule type="cellIs" dxfId="33" priority="58" operator="greaterThan">
      <formula>$B$34</formula>
    </cfRule>
  </conditionalFormatting>
  <conditionalFormatting sqref="E36">
    <cfRule type="cellIs" dxfId="32" priority="55" operator="greaterThan">
      <formula>$B$36</formula>
    </cfRule>
  </conditionalFormatting>
  <conditionalFormatting sqref="E38">
    <cfRule type="cellIs" dxfId="31" priority="52" operator="greaterThan">
      <formula>$B$38</formula>
    </cfRule>
  </conditionalFormatting>
  <conditionalFormatting sqref="E40">
    <cfRule type="cellIs" dxfId="30" priority="49" operator="greaterThan">
      <formula>$B$40</formula>
    </cfRule>
  </conditionalFormatting>
  <conditionalFormatting sqref="E42">
    <cfRule type="cellIs" dxfId="29" priority="46" operator="greaterThan">
      <formula>$B$42</formula>
    </cfRule>
  </conditionalFormatting>
  <conditionalFormatting sqref="F9">
    <cfRule type="cellIs" dxfId="25" priority="33" operator="greaterThan">
      <formula>$B$9</formula>
    </cfRule>
  </conditionalFormatting>
  <conditionalFormatting sqref="F10">
    <cfRule type="cellIs" dxfId="24" priority="32" operator="greaterThan">
      <formula>$B$10</formula>
    </cfRule>
  </conditionalFormatting>
  <conditionalFormatting sqref="F11">
    <cfRule type="cellIs" dxfId="23" priority="31" operator="greaterThan">
      <formula>$B$11</formula>
    </cfRule>
  </conditionalFormatting>
  <conditionalFormatting sqref="F12:F13">
    <cfRule type="cellIs" dxfId="22" priority="30" operator="greaterThan">
      <formula>$B$12</formula>
    </cfRule>
  </conditionalFormatting>
  <conditionalFormatting sqref="F33">
    <cfRule type="cellIs" dxfId="21" priority="29" operator="greaterThan">
      <formula>$B$33</formula>
    </cfRule>
  </conditionalFormatting>
  <conditionalFormatting sqref="F34">
    <cfRule type="cellIs" dxfId="20" priority="28" operator="greaterThan">
      <formula>$B$34</formula>
    </cfRule>
  </conditionalFormatting>
  <conditionalFormatting sqref="F35">
    <cfRule type="cellIs" dxfId="19" priority="26" operator="greaterThan">
      <formula>$B$35</formula>
    </cfRule>
  </conditionalFormatting>
  <conditionalFormatting sqref="F36">
    <cfRule type="cellIs" dxfId="18" priority="25" operator="greaterThan">
      <formula>$B$36</formula>
    </cfRule>
  </conditionalFormatting>
  <conditionalFormatting sqref="F37">
    <cfRule type="cellIs" dxfId="17" priority="23" operator="greaterThan">
      <formula>$B$37</formula>
    </cfRule>
  </conditionalFormatting>
  <conditionalFormatting sqref="F38">
    <cfRule type="cellIs" dxfId="16" priority="22" operator="greaterThan">
      <formula>$B$38</formula>
    </cfRule>
  </conditionalFormatting>
  <conditionalFormatting sqref="F39">
    <cfRule type="cellIs" dxfId="15" priority="20" operator="greaterThan">
      <formula>$B$39</formula>
    </cfRule>
  </conditionalFormatting>
  <conditionalFormatting sqref="F40">
    <cfRule type="cellIs" dxfId="14" priority="19" operator="greaterThan">
      <formula>$B$40</formula>
    </cfRule>
  </conditionalFormatting>
  <conditionalFormatting sqref="F41">
    <cfRule type="cellIs" dxfId="13" priority="17" operator="greaterThan">
      <formula>$B$41</formula>
    </cfRule>
  </conditionalFormatting>
  <conditionalFormatting sqref="F42">
    <cfRule type="cellIs" dxfId="12" priority="16" operator="greaterThan">
      <formula>$B$42</formula>
    </cfRule>
  </conditionalFormatting>
  <conditionalFormatting sqref="F46">
    <cfRule type="cellIs" dxfId="11" priority="12" operator="greaterThan">
      <formula>$B$46</formula>
    </cfRule>
  </conditionalFormatting>
  <conditionalFormatting sqref="F47">
    <cfRule type="cellIs" dxfId="10" priority="11" operator="greaterThan">
      <formula>$B$47</formula>
    </cfRule>
  </conditionalFormatting>
  <conditionalFormatting sqref="F48">
    <cfRule type="cellIs" dxfId="9" priority="10" operator="greaterThan">
      <formula>$B$48</formula>
    </cfRule>
  </conditionalFormatting>
  <conditionalFormatting sqref="F49">
    <cfRule type="cellIs" dxfId="8" priority="9" operator="greaterThan">
      <formula>$B$49</formula>
    </cfRule>
  </conditionalFormatting>
  <conditionalFormatting sqref="F50">
    <cfRule type="cellIs" dxfId="7" priority="8" operator="greaterThan">
      <formula>$B$50</formula>
    </cfRule>
  </conditionalFormatting>
  <conditionalFormatting sqref="F51">
    <cfRule type="cellIs" dxfId="6" priority="7" operator="greaterThan">
      <formula>$B$51</formula>
    </cfRule>
  </conditionalFormatting>
  <conditionalFormatting sqref="F52">
    <cfRule type="cellIs" dxfId="5" priority="6" operator="greaterThan">
      <formula>$B$52</formula>
    </cfRule>
  </conditionalFormatting>
  <conditionalFormatting sqref="F54:F55">
    <cfRule type="cellIs" dxfId="4" priority="5" operator="greaterThan">
      <formula>$B$54</formula>
    </cfRule>
  </conditionalFormatting>
  <conditionalFormatting sqref="F19">
    <cfRule type="cellIs" dxfId="3" priority="4" operator="greaterThan">
      <formula>$B$19</formula>
    </cfRule>
  </conditionalFormatting>
  <conditionalFormatting sqref="E29">
    <cfRule type="cellIs" dxfId="2" priority="3" operator="greaterThan">
      <formula>1</formula>
    </cfRule>
  </conditionalFormatting>
  <printOptions horizontalCentered="1" verticalCentered="1"/>
  <pageMargins left="0.25" right="0.25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0</xdr:col>
                    <xdr:colOff>438150</xdr:colOff>
                    <xdr:row>2</xdr:row>
                    <xdr:rowOff>180975</xdr:rowOff>
                  </from>
                  <to>
                    <xdr:col>0</xdr:col>
                    <xdr:colOff>1543050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0</xdr:col>
                    <xdr:colOff>1123950</xdr:colOff>
                    <xdr:row>2</xdr:row>
                    <xdr:rowOff>180975</xdr:rowOff>
                  </from>
                  <to>
                    <xdr:col>0</xdr:col>
                    <xdr:colOff>2228850</xdr:colOff>
                    <xdr:row>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instrumento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C.</dc:creator>
  <cp:lastModifiedBy>Carla Cristina Ostanel</cp:lastModifiedBy>
  <cp:lastPrinted>2022-12-21T17:33:37Z</cp:lastPrinted>
  <dcterms:created xsi:type="dcterms:W3CDTF">2021-09-06T17:37:19Z</dcterms:created>
  <dcterms:modified xsi:type="dcterms:W3CDTF">2024-07-10T16:34:37Z</dcterms:modified>
</cp:coreProperties>
</file>